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oals Plan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"/>
    <numFmt numFmtId="165" formatCode="₹#,##0"/>
    <numFmt numFmtId="166" formatCode="0&quot; yrs&quot;"/>
    <numFmt numFmtId="167" formatCode="0&quot;%&quot;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i val="1"/>
      <color rgb="00595959"/>
      <sz val="9"/>
    </font>
    <font>
      <name val="Calibri"/>
      <i val="1"/>
      <color rgb="00C55A11"/>
      <sz val="9"/>
    </font>
    <font>
      <name val="Calibri"/>
      <b val="1"/>
      <color rgb="00FFFFFF"/>
      <sz val="10"/>
    </font>
    <font>
      <name val="Calibri"/>
      <b val="1"/>
      <color rgb="00833C00"/>
      <sz val="10"/>
    </font>
    <font>
      <name val="Calibri"/>
      <b val="1"/>
      <color rgb="001F4E79"/>
      <sz val="9"/>
    </font>
    <font>
      <name val="Calibri"/>
      <color rgb="00404040"/>
      <sz val="10"/>
    </font>
    <font>
      <name val="Calibri"/>
      <b val="1"/>
      <color rgb="001F4E79"/>
      <sz val="10"/>
    </font>
    <font>
      <name val="Calibri"/>
      <b val="1"/>
      <color rgb="00375623"/>
      <sz val="10"/>
    </font>
    <font>
      <name val="Calibri"/>
      <b val="1"/>
      <color rgb="00333333"/>
      <sz val="10"/>
    </font>
    <font>
      <name val="Calibri"/>
      <b val="1"/>
      <color rgb="007F4F00"/>
      <sz val="11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2F2F2"/>
      </patternFill>
    </fill>
    <fill>
      <patternFill patternType="solid">
        <fgColor rgb="00FCE4D6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BDD7EE"/>
      </patternFill>
    </fill>
    <fill>
      <patternFill patternType="solid">
        <fgColor rgb="00E2EFDA"/>
      </patternFill>
    </fill>
    <fill>
      <patternFill patternType="solid">
        <fgColor rgb="00FFD966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164" fontId="5" fillId="4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8" fillId="7" borderId="1" applyAlignment="1" pivotButton="0" quotePrefix="0" xfId="0">
      <alignment horizontal="left" vertical="center"/>
    </xf>
    <xf numFmtId="165" fontId="8" fillId="7" borderId="1" applyAlignment="1" pivotButton="0" quotePrefix="0" xfId="0">
      <alignment horizontal="center" vertical="center"/>
    </xf>
    <xf numFmtId="1" fontId="8" fillId="7" borderId="1" applyAlignment="1" pivotButton="0" quotePrefix="0" xfId="0">
      <alignment horizontal="center" vertical="center"/>
    </xf>
    <xf numFmtId="166" fontId="9" fillId="8" borderId="1" applyAlignment="1" pivotButton="0" quotePrefix="0" xfId="0">
      <alignment horizontal="center" vertical="center"/>
    </xf>
    <xf numFmtId="167" fontId="5" fillId="4" borderId="1" applyAlignment="1" pivotButton="0" quotePrefix="0" xfId="0">
      <alignment horizontal="center" vertical="center"/>
    </xf>
    <xf numFmtId="165" fontId="9" fillId="8" borderId="1" applyAlignment="1" pivotButton="0" quotePrefix="0" xfId="0">
      <alignment horizontal="center" vertical="center"/>
    </xf>
    <xf numFmtId="0" fontId="10" fillId="0" borderId="0" pivotButton="0" quotePrefix="0" xfId="0"/>
    <xf numFmtId="0" fontId="11" fillId="9" borderId="1" applyAlignment="1" pivotButton="0" quotePrefix="0" xfId="0">
      <alignment horizontal="left" vertical="center"/>
    </xf>
    <xf numFmtId="165" fontId="11" fillId="9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6" customWidth="1" min="3" max="3"/>
    <col width="12" customWidth="1" min="4" max="4"/>
    <col width="12" customWidth="1" min="5" max="5"/>
    <col width="12" customWidth="1" min="6" max="6"/>
    <col width="18" customWidth="1" min="7" max="7"/>
    <col width="16" customWidth="1" min="8" max="8"/>
    <col width="18" customWidth="1" min="9" max="9"/>
    <col width="20" customWidth="1" min="10" max="10"/>
  </cols>
  <sheetData>
    <row r="1" ht="30" customHeight="1">
      <c r="A1" s="1" t="inlineStr">
        <is>
          <t>🎯  MAVERICK INVESTOR — FINANCIAL GOALS PLANNER</t>
        </is>
      </c>
    </row>
    <row r="2" ht="15" customHeight="1">
      <c r="A2" s="2" t="inlineStr">
        <is>
          <t>HOW TO USE:  BLUE = amounts/years  ·  ORANGE = return/inflation % assumptions  ·  GREEN = auto-calculated SIP needed per goal.</t>
        </is>
      </c>
    </row>
    <row r="3" ht="15" customHeight="1">
      <c r="A3" s="2" t="inlineStr">
        <is>
          <t>🔵 Blue = Input    🟠 Orange = Return/Inflation % (edit freely)    🟢 Green = Calculated    🟡 Gold = Grand Total</t>
        </is>
      </c>
    </row>
    <row r="4" ht="15" customHeight="1">
      <c r="A4" s="3" t="inlineStr">
        <is>
          <t>⚠️  DISCLAIMER: SIP amounts are illustrative projections. Past returns are not indicative of future performance. Consult a SEBI-registered advisor.</t>
        </is>
      </c>
    </row>
    <row r="5" ht="6" customHeight="1"/>
    <row r="6" ht="20" customHeight="1">
      <c r="A6" s="4" t="inlineStr">
        <is>
          <t xml:space="preserve">  GLOBAL ASSUMPTIONS  (edit the orange cell to model different scenarios)</t>
        </is>
      </c>
    </row>
    <row r="7" ht="20" customHeight="1">
      <c r="A7" s="5" t="inlineStr">
        <is>
          <t>Equity Portfolio Return (% p.a.) — used for all SIP calculations below</t>
        </is>
      </c>
      <c r="F7" s="6" t="n">
        <v>12</v>
      </c>
      <c r="G7" s="7" t="inlineStr">
        <is>
          <t>← Change this one cell to instantly reprice all goal SIPs</t>
        </is>
      </c>
    </row>
    <row r="8" ht="6" customHeight="1"/>
    <row r="9" ht="20" customHeight="1">
      <c r="A9" s="4" t="inlineStr">
        <is>
          <t xml:space="preserve">  EDUCATION GOALS</t>
        </is>
      </c>
    </row>
    <row r="10" ht="20" customHeight="1">
      <c r="A10" s="8" t="inlineStr">
        <is>
          <t>#</t>
        </is>
      </c>
      <c r="B10" s="8" t="inlineStr">
        <is>
          <t>Goal Name</t>
        </is>
      </c>
      <c r="C10" s="8" t="inlineStr">
        <is>
          <t>Current Cost (₹)</t>
        </is>
      </c>
      <c r="D10" s="8" t="inlineStr">
        <is>
          <t>Target Year</t>
        </is>
      </c>
      <c r="E10" s="8" t="inlineStr">
        <is>
          <t>Years Away</t>
        </is>
      </c>
      <c r="F10" s="8" t="inlineStr">
        <is>
          <t>Inflation %</t>
        </is>
      </c>
      <c r="G10" s="8" t="inlineStr">
        <is>
          <t>Future Cost (₹)</t>
        </is>
      </c>
      <c r="H10" s="8" t="inlineStr">
        <is>
          <t>Already Saved (₹)</t>
        </is>
      </c>
      <c r="I10" s="8" t="inlineStr">
        <is>
          <t>Net Amount Needed (₹)</t>
        </is>
      </c>
      <c r="J10" s="8" t="inlineStr">
        <is>
          <t>Monthly SIP @ return in F7 (₹)</t>
        </is>
      </c>
    </row>
    <row r="11" ht="18" customHeight="1">
      <c r="A11" s="9" t="n">
        <v>1</v>
      </c>
      <c r="B11" s="10" t="inlineStr">
        <is>
          <t>Child's School / College</t>
        </is>
      </c>
      <c r="C11" s="11" t="n">
        <v>5000000</v>
      </c>
      <c r="D11" s="12" t="n">
        <v>2033</v>
      </c>
      <c r="E11" s="13">
        <f>MAX(0,D11-YEAR(TODAY()))</f>
        <v/>
      </c>
      <c r="F11" s="14" t="n">
        <v>8</v>
      </c>
      <c r="G11" s="15">
        <f>IF(E11=0,C11,C11*(1+F11/100)^E11)</f>
        <v/>
      </c>
      <c r="H11" s="11" t="n">
        <v>100000</v>
      </c>
      <c r="I11" s="15">
        <f>MAX(0,G11-H11*(1+$F$7/100)^E11)</f>
        <v/>
      </c>
      <c r="J11" s="15">
        <f>IF(OR(E11=0,I11&lt;=0),"—",I11/((((1+$F$7/1200)^(E11*12)-1)/($F$7/1200))*(1+$F$7/1200)))</f>
        <v/>
      </c>
    </row>
    <row r="12" ht="18" customHeight="1">
      <c r="A12" s="9" t="n">
        <v>2</v>
      </c>
      <c r="B12" s="10" t="inlineStr">
        <is>
          <t>Child's Engineering/Medicine</t>
        </is>
      </c>
      <c r="C12" s="11" t="n">
        <v>5000000</v>
      </c>
      <c r="D12" s="12" t="n">
        <v>2037</v>
      </c>
      <c r="E12" s="13">
        <f>MAX(0,D12-YEAR(TODAY()))</f>
        <v/>
      </c>
      <c r="F12" s="14" t="n">
        <v>8</v>
      </c>
      <c r="G12" s="15">
        <f>IF(E12=0,C12,C12*(1+F12/100)^E12)</f>
        <v/>
      </c>
      <c r="H12" s="11" t="n">
        <v>100000</v>
      </c>
      <c r="I12" s="15">
        <f>MAX(0,G12-H12*(1+$F$7/100)^E12)</f>
        <v/>
      </c>
      <c r="J12" s="15">
        <f>IF(OR(E12=0,I12&lt;=0),"—",I12/((((1+$F$7/1200)^(E12*12)-1)/($F$7/1200))*(1+$F$7/1200)))</f>
        <v/>
      </c>
    </row>
    <row r="13" ht="18" customHeight="1">
      <c r="A13" s="9" t="n">
        <v>3</v>
      </c>
      <c r="B13" s="10" t="inlineStr">
        <is>
          <t>Child's MBA / Post-Graduate</t>
        </is>
      </c>
      <c r="C13" s="11" t="n">
        <v>5000000</v>
      </c>
      <c r="D13" s="12" t="n">
        <v>2040</v>
      </c>
      <c r="E13" s="13">
        <f>MAX(0,D13-YEAR(TODAY()))</f>
        <v/>
      </c>
      <c r="F13" s="14" t="n">
        <v>7</v>
      </c>
      <c r="G13" s="15">
        <f>IF(E13=0,C13,C13*(1+F13/100)^E13)</f>
        <v/>
      </c>
      <c r="H13" s="11" t="n">
        <v>100000</v>
      </c>
      <c r="I13" s="15">
        <f>MAX(0,G13-H13*(1+$F$7/100)^E13)</f>
        <v/>
      </c>
      <c r="J13" s="15">
        <f>IF(OR(E13=0,I13&lt;=0),"—",I13/((((1+$F$7/1200)^(E13*12)-1)/($F$7/1200))*(1+$F$7/1200)))</f>
        <v/>
      </c>
    </row>
    <row r="14" ht="18" customHeight="1">
      <c r="A14" s="9" t="n">
        <v>4</v>
      </c>
      <c r="B14" s="10" t="inlineStr">
        <is>
          <t>Your Further Education</t>
        </is>
      </c>
      <c r="C14" s="11" t="n">
        <v>5000000</v>
      </c>
      <c r="D14" s="12" t="n">
        <v>2029</v>
      </c>
      <c r="E14" s="13">
        <f>MAX(0,D14-YEAR(TODAY()))</f>
        <v/>
      </c>
      <c r="F14" s="14" t="n">
        <v>6</v>
      </c>
      <c r="G14" s="15">
        <f>IF(E14=0,C14,C14*(1+F14/100)^E14)</f>
        <v/>
      </c>
      <c r="H14" s="11" t="n">
        <v>100000</v>
      </c>
      <c r="I14" s="15">
        <f>MAX(0,G14-H14*(1+$F$7/100)^E14)</f>
        <v/>
      </c>
      <c r="J14" s="15">
        <f>IF(OR(E14=0,I14&lt;=0),"—",I14/((((1+$F$7/1200)^(E14*12)-1)/($F$7/1200))*(1+$F$7/1200)))</f>
        <v/>
      </c>
    </row>
    <row r="15" ht="20" customHeight="1">
      <c r="A15" s="4" t="inlineStr">
        <is>
          <t xml:space="preserve">  MARRIAGE GOALS</t>
        </is>
      </c>
    </row>
    <row r="16" ht="20" customHeight="1">
      <c r="A16" s="8" t="inlineStr">
        <is>
          <t>#</t>
        </is>
      </c>
      <c r="B16" s="8" t="inlineStr">
        <is>
          <t>Goal Name</t>
        </is>
      </c>
      <c r="C16" s="8" t="inlineStr">
        <is>
          <t>Current Cost (₹)</t>
        </is>
      </c>
      <c r="D16" s="8" t="inlineStr">
        <is>
          <t>Target Year</t>
        </is>
      </c>
      <c r="E16" s="8" t="inlineStr">
        <is>
          <t>Years Away</t>
        </is>
      </c>
      <c r="F16" s="8" t="inlineStr">
        <is>
          <t>Inflation %</t>
        </is>
      </c>
      <c r="G16" s="8" t="inlineStr">
        <is>
          <t>Future Cost (₹)</t>
        </is>
      </c>
      <c r="H16" s="8" t="inlineStr">
        <is>
          <t>Already Saved (₹)</t>
        </is>
      </c>
      <c r="I16" s="8" t="inlineStr">
        <is>
          <t>Net Amount Needed (₹)</t>
        </is>
      </c>
      <c r="J16" s="8" t="inlineStr">
        <is>
          <t>Monthly SIP @ return in F7 (₹)</t>
        </is>
      </c>
    </row>
    <row r="17" ht="18" customHeight="1">
      <c r="A17" s="9" t="n">
        <v>5</v>
      </c>
      <c r="B17" s="10" t="inlineStr">
        <is>
          <t>Own / Child's Wedding</t>
        </is>
      </c>
      <c r="C17" s="11" t="n">
        <v>5000000</v>
      </c>
      <c r="D17" s="12" t="n">
        <v>2032</v>
      </c>
      <c r="E17" s="13">
        <f>MAX(0,D17-YEAR(TODAY()))</f>
        <v/>
      </c>
      <c r="F17" s="14" t="n">
        <v>7</v>
      </c>
      <c r="G17" s="15">
        <f>IF(E17=0,C17,C17*(1+F17/100)^E17)</f>
        <v/>
      </c>
      <c r="H17" s="11" t="n">
        <v>100000</v>
      </c>
      <c r="I17" s="15">
        <f>MAX(0,G17-H17*(1+$F$7/100)^E17)</f>
        <v/>
      </c>
      <c r="J17" s="15">
        <f>IF(OR(E17=0,I17&lt;=0),"—",I17/((((1+$F$7/1200)^(E17*12)-1)/($F$7/1200))*(1+$F$7/1200)))</f>
        <v/>
      </c>
    </row>
    <row r="18" ht="18" customHeight="1">
      <c r="A18" s="9" t="n">
        <v>6</v>
      </c>
      <c r="B18" s="10" t="inlineStr">
        <is>
          <t>Wedding Jewellery</t>
        </is>
      </c>
      <c r="C18" s="11" t="n">
        <v>5000000</v>
      </c>
      <c r="D18" s="12" t="n">
        <v>2032</v>
      </c>
      <c r="E18" s="13">
        <f>MAX(0,D18-YEAR(TODAY()))</f>
        <v/>
      </c>
      <c r="F18" s="14" t="n">
        <v>6</v>
      </c>
      <c r="G18" s="15">
        <f>IF(E18=0,C18,C18*(1+F18/100)^E18)</f>
        <v/>
      </c>
      <c r="H18" s="11" t="n">
        <v>100000</v>
      </c>
      <c r="I18" s="15">
        <f>MAX(0,G18-H18*(1+$F$7/100)^E18)</f>
        <v/>
      </c>
      <c r="J18" s="15">
        <f>IF(OR(E18=0,I18&lt;=0),"—",I18/((((1+$F$7/1200)^(E18*12)-1)/($F$7/1200))*(1+$F$7/1200)))</f>
        <v/>
      </c>
    </row>
    <row r="19" ht="18" customHeight="1">
      <c r="A19" s="9" t="n">
        <v>7</v>
      </c>
      <c r="B19" s="10" t="inlineStr">
        <is>
          <t>Honeymoon Trip</t>
        </is>
      </c>
      <c r="C19" s="11" t="n">
        <v>5000000</v>
      </c>
      <c r="D19" s="12" t="n">
        <v>2033</v>
      </c>
      <c r="E19" s="13">
        <f>MAX(0,D19-YEAR(TODAY()))</f>
        <v/>
      </c>
      <c r="F19" s="14" t="n">
        <v>5</v>
      </c>
      <c r="G19" s="15">
        <f>IF(E19=0,C19,C19*(1+F19/100)^E19)</f>
        <v/>
      </c>
      <c r="H19" s="11" t="n">
        <v>100000</v>
      </c>
      <c r="I19" s="15">
        <f>MAX(0,G19-H19*(1+$F$7/100)^E19)</f>
        <v/>
      </c>
      <c r="J19" s="15">
        <f>IF(OR(E19=0,I19&lt;=0),"—",I19/((((1+$F$7/1200)^(E19*12)-1)/($F$7/1200))*(1+$F$7/1200)))</f>
        <v/>
      </c>
    </row>
    <row r="20" ht="20" customHeight="1">
      <c r="A20" s="4" t="inlineStr">
        <is>
          <t xml:space="preserve">  CAR GOALS</t>
        </is>
      </c>
    </row>
    <row r="21" ht="20" customHeight="1">
      <c r="A21" s="8" t="inlineStr">
        <is>
          <t>#</t>
        </is>
      </c>
      <c r="B21" s="8" t="inlineStr">
        <is>
          <t>Goal Name</t>
        </is>
      </c>
      <c r="C21" s="8" t="inlineStr">
        <is>
          <t>Current Cost (₹)</t>
        </is>
      </c>
      <c r="D21" s="8" t="inlineStr">
        <is>
          <t>Target Year</t>
        </is>
      </c>
      <c r="E21" s="8" t="inlineStr">
        <is>
          <t>Years Away</t>
        </is>
      </c>
      <c r="F21" s="8" t="inlineStr">
        <is>
          <t>Inflation %</t>
        </is>
      </c>
      <c r="G21" s="8" t="inlineStr">
        <is>
          <t>Future Cost (₹)</t>
        </is>
      </c>
      <c r="H21" s="8" t="inlineStr">
        <is>
          <t>Already Saved (₹)</t>
        </is>
      </c>
      <c r="I21" s="8" t="inlineStr">
        <is>
          <t>Net Amount Needed (₹)</t>
        </is>
      </c>
      <c r="J21" s="8" t="inlineStr">
        <is>
          <t>Monthly SIP @ return in F7 (₹)</t>
        </is>
      </c>
    </row>
    <row r="22" ht="18" customHeight="1">
      <c r="A22" s="9" t="n">
        <v>8</v>
      </c>
      <c r="B22" s="10" t="inlineStr">
        <is>
          <t>First / Upgrade Car</t>
        </is>
      </c>
      <c r="C22" s="11" t="n">
        <v>5000000</v>
      </c>
      <c r="D22" s="12" t="n">
        <v>2028</v>
      </c>
      <c r="E22" s="13">
        <f>MAX(0,D22-YEAR(TODAY()))</f>
        <v/>
      </c>
      <c r="F22" s="14" t="n">
        <v>5</v>
      </c>
      <c r="G22" s="15">
        <f>IF(E22=0,C22,C22*(1+F22/100)^E22)</f>
        <v/>
      </c>
      <c r="H22" s="11" t="n">
        <v>100000</v>
      </c>
      <c r="I22" s="15">
        <f>MAX(0,G22-H22*(1+$F$7/100)^E22)</f>
        <v/>
      </c>
      <c r="J22" s="15">
        <f>IF(OR(E22=0,I22&lt;=0),"—",I22/((((1+$F$7/1200)^(E22*12)-1)/($F$7/1200))*(1+$F$7/1200)))</f>
        <v/>
      </c>
    </row>
    <row r="23" ht="18" customHeight="1">
      <c r="A23" s="9" t="n">
        <v>9</v>
      </c>
      <c r="B23" s="10" t="inlineStr">
        <is>
          <t>Electric Vehicle</t>
        </is>
      </c>
      <c r="C23" s="11" t="n">
        <v>5000000</v>
      </c>
      <c r="D23" s="12" t="n">
        <v>2030</v>
      </c>
      <c r="E23" s="13">
        <f>MAX(0,D23-YEAR(TODAY()))</f>
        <v/>
      </c>
      <c r="F23" s="14" t="n">
        <v>6</v>
      </c>
      <c r="G23" s="15">
        <f>IF(E23=0,C23,C23*(1+F23/100)^E23)</f>
        <v/>
      </c>
      <c r="H23" s="11" t="n">
        <v>100000</v>
      </c>
      <c r="I23" s="15">
        <f>MAX(0,G23-H23*(1+$F$7/100)^E23)</f>
        <v/>
      </c>
      <c r="J23" s="15">
        <f>IF(OR(E23=0,I23&lt;=0),"—",I23/((((1+$F$7/1200)^(E23*12)-1)/($F$7/1200))*(1+$F$7/1200)))</f>
        <v/>
      </c>
    </row>
    <row r="24" ht="18" customHeight="1">
      <c r="A24" s="9" t="n">
        <v>10</v>
      </c>
      <c r="B24" s="10" t="inlineStr">
        <is>
          <t>Premium Car</t>
        </is>
      </c>
      <c r="C24" s="11" t="n">
        <v>5000000</v>
      </c>
      <c r="D24" s="12" t="n">
        <v>2033</v>
      </c>
      <c r="E24" s="13">
        <f>MAX(0,D24-YEAR(TODAY()))</f>
        <v/>
      </c>
      <c r="F24" s="14" t="n">
        <v>5</v>
      </c>
      <c r="G24" s="15">
        <f>IF(E24=0,C24,C24*(1+F24/100)^E24)</f>
        <v/>
      </c>
      <c r="H24" s="11" t="n">
        <v>100000</v>
      </c>
      <c r="I24" s="15">
        <f>MAX(0,G24-H24*(1+$F$7/100)^E24)</f>
        <v/>
      </c>
      <c r="J24" s="15">
        <f>IF(OR(E24=0,I24&lt;=0),"—",I24/((((1+$F$7/1200)^(E24*12)-1)/($F$7/1200))*(1+$F$7/1200)))</f>
        <v/>
      </c>
    </row>
    <row r="25" ht="20" customHeight="1">
      <c r="A25" s="4" t="inlineStr">
        <is>
          <t xml:space="preserve">  HOME GOALS</t>
        </is>
      </c>
    </row>
    <row r="26" ht="20" customHeight="1">
      <c r="A26" s="8" t="inlineStr">
        <is>
          <t>#</t>
        </is>
      </c>
      <c r="B26" s="8" t="inlineStr">
        <is>
          <t>Goal Name</t>
        </is>
      </c>
      <c r="C26" s="8" t="inlineStr">
        <is>
          <t>Current Cost (₹)</t>
        </is>
      </c>
      <c r="D26" s="8" t="inlineStr">
        <is>
          <t>Target Year</t>
        </is>
      </c>
      <c r="E26" s="8" t="inlineStr">
        <is>
          <t>Years Away</t>
        </is>
      </c>
      <c r="F26" s="8" t="inlineStr">
        <is>
          <t>Inflation %</t>
        </is>
      </c>
      <c r="G26" s="8" t="inlineStr">
        <is>
          <t>Future Cost (₹)</t>
        </is>
      </c>
      <c r="H26" s="8" t="inlineStr">
        <is>
          <t>Already Saved (₹)</t>
        </is>
      </c>
      <c r="I26" s="8" t="inlineStr">
        <is>
          <t>Net Amount Needed (₹)</t>
        </is>
      </c>
      <c r="J26" s="8" t="inlineStr">
        <is>
          <t>Monthly SIP @ return in F7 (₹)</t>
        </is>
      </c>
    </row>
    <row r="27" ht="18" customHeight="1">
      <c r="A27" s="9" t="n">
        <v>11</v>
      </c>
      <c r="B27" s="10" t="inlineStr">
        <is>
          <t>Down Payment — Own Home</t>
        </is>
      </c>
      <c r="C27" s="11" t="n">
        <v>5000000</v>
      </c>
      <c r="D27" s="12" t="n">
        <v>2030</v>
      </c>
      <c r="E27" s="13">
        <f>MAX(0,D27-YEAR(TODAY()))</f>
        <v/>
      </c>
      <c r="F27" s="14" t="n">
        <v>8</v>
      </c>
      <c r="G27" s="15">
        <f>IF(E27=0,C27,C27*(1+F27/100)^E27)</f>
        <v/>
      </c>
      <c r="H27" s="11" t="n">
        <v>100000</v>
      </c>
      <c r="I27" s="15">
        <f>MAX(0,G27-H27*(1+$F$7/100)^E27)</f>
        <v/>
      </c>
      <c r="J27" s="15">
        <f>IF(OR(E27=0,I27&lt;=0),"—",I27/((((1+$F$7/1200)^(E27*12)-1)/($F$7/1200))*(1+$F$7/1200)))</f>
        <v/>
      </c>
    </row>
    <row r="28" ht="18" customHeight="1">
      <c r="A28" s="9" t="n">
        <v>12</v>
      </c>
      <c r="B28" s="10" t="inlineStr">
        <is>
          <t>Home Renovation</t>
        </is>
      </c>
      <c r="C28" s="11" t="n">
        <v>5000000</v>
      </c>
      <c r="D28" s="12" t="n">
        <v>2029</v>
      </c>
      <c r="E28" s="13">
        <f>MAX(0,D28-YEAR(TODAY()))</f>
        <v/>
      </c>
      <c r="F28" s="14" t="n">
        <v>7</v>
      </c>
      <c r="G28" s="15">
        <f>IF(E28=0,C28,C28*(1+F28/100)^E28)</f>
        <v/>
      </c>
      <c r="H28" s="11" t="n">
        <v>100000</v>
      </c>
      <c r="I28" s="15">
        <f>MAX(0,G28-H28*(1+$F$7/100)^E28)</f>
        <v/>
      </c>
      <c r="J28" s="15">
        <f>IF(OR(E28=0,I28&lt;=0),"—",I28/((((1+$F$7/1200)^(E28*12)-1)/($F$7/1200))*(1+$F$7/1200)))</f>
        <v/>
      </c>
    </row>
    <row r="29" ht="18" customHeight="1">
      <c r="A29" s="9" t="n">
        <v>13</v>
      </c>
      <c r="B29" s="10" t="inlineStr">
        <is>
          <t>Second Home / Plot</t>
        </is>
      </c>
      <c r="C29" s="11" t="n">
        <v>5000000</v>
      </c>
      <c r="D29" s="12" t="n">
        <v>2035</v>
      </c>
      <c r="E29" s="13">
        <f>MAX(0,D29-YEAR(TODAY()))</f>
        <v/>
      </c>
      <c r="F29" s="14" t="n">
        <v>8</v>
      </c>
      <c r="G29" s="15">
        <f>IF(E29=0,C29,C29*(1+F29/100)^E29)</f>
        <v/>
      </c>
      <c r="H29" s="11" t="n">
        <v>100000</v>
      </c>
      <c r="I29" s="15">
        <f>MAX(0,G29-H29*(1+$F$7/100)^E29)</f>
        <v/>
      </c>
      <c r="J29" s="15">
        <f>IF(OR(E29=0,I29&lt;=0),"—",I29/((((1+$F$7/1200)^(E29*12)-1)/($F$7/1200))*(1+$F$7/1200)))</f>
        <v/>
      </c>
    </row>
    <row r="30" ht="20" customHeight="1">
      <c r="A30" s="4" t="inlineStr">
        <is>
          <t xml:space="preserve">  FOREIGN TRIP GOALS</t>
        </is>
      </c>
    </row>
    <row r="31" ht="20" customHeight="1">
      <c r="A31" s="8" t="inlineStr">
        <is>
          <t>#</t>
        </is>
      </c>
      <c r="B31" s="8" t="inlineStr">
        <is>
          <t>Goal Name</t>
        </is>
      </c>
      <c r="C31" s="8" t="inlineStr">
        <is>
          <t>Current Cost (₹)</t>
        </is>
      </c>
      <c r="D31" s="8" t="inlineStr">
        <is>
          <t>Target Year</t>
        </is>
      </c>
      <c r="E31" s="8" t="inlineStr">
        <is>
          <t>Years Away</t>
        </is>
      </c>
      <c r="F31" s="8" t="inlineStr">
        <is>
          <t>Inflation %</t>
        </is>
      </c>
      <c r="G31" s="8" t="inlineStr">
        <is>
          <t>Future Cost (₹)</t>
        </is>
      </c>
      <c r="H31" s="8" t="inlineStr">
        <is>
          <t>Already Saved (₹)</t>
        </is>
      </c>
      <c r="I31" s="8" t="inlineStr">
        <is>
          <t>Net Amount Needed (₹)</t>
        </is>
      </c>
      <c r="J31" s="8" t="inlineStr">
        <is>
          <t>Monthly SIP @ return in F7 (₹)</t>
        </is>
      </c>
    </row>
    <row r="32" ht="18" customHeight="1">
      <c r="A32" s="9" t="n">
        <v>14</v>
      </c>
      <c r="B32" s="10" t="inlineStr">
        <is>
          <t>Europe / USA Trip</t>
        </is>
      </c>
      <c r="C32" s="11" t="n">
        <v>1000000</v>
      </c>
      <c r="D32" s="12" t="n">
        <v>2028</v>
      </c>
      <c r="E32" s="13">
        <f>MAX(0,D32-YEAR(TODAY()))</f>
        <v/>
      </c>
      <c r="F32" s="14" t="n">
        <v>5</v>
      </c>
      <c r="G32" s="15">
        <f>IF(E32=0,C32,C32*(1+F32/100)^E32)</f>
        <v/>
      </c>
      <c r="H32" s="11" t="n">
        <v>100000</v>
      </c>
      <c r="I32" s="15">
        <f>MAX(0,G32-H32*(1+$F$7/100)^E32)</f>
        <v/>
      </c>
      <c r="J32" s="15">
        <f>IF(OR(E32=0,I32&lt;=0),"—",I32/((((1+$F$7/1200)^(E32*12)-1)/($F$7/1200))*(1+$F$7/1200)))</f>
        <v/>
      </c>
    </row>
    <row r="33" ht="18" customHeight="1">
      <c r="A33" s="9" t="n">
        <v>15</v>
      </c>
      <c r="B33" s="10" t="inlineStr">
        <is>
          <t>South-East Asia Trip</t>
        </is>
      </c>
      <c r="C33" s="11" t="n">
        <v>1000000</v>
      </c>
      <c r="D33" s="12" t="n">
        <v>2027</v>
      </c>
      <c r="E33" s="13">
        <f>MAX(0,D33-YEAR(TODAY()))</f>
        <v/>
      </c>
      <c r="F33" s="14" t="n">
        <v>5</v>
      </c>
      <c r="G33" s="15">
        <f>IF(E33=0,C33,C33*(1+F33/100)^E33)</f>
        <v/>
      </c>
      <c r="H33" s="11" t="n">
        <v>100000</v>
      </c>
      <c r="I33" s="15">
        <f>MAX(0,G33-H33*(1+$F$7/100)^E33)</f>
        <v/>
      </c>
      <c r="J33" s="15">
        <f>IF(OR(E33=0,I33&lt;=0),"—",I33/((((1+$F$7/1200)^(E33*12)-1)/($F$7/1200))*(1+$F$7/1200)))</f>
        <v/>
      </c>
    </row>
    <row r="34" ht="18" customHeight="1">
      <c r="A34" s="9" t="n">
        <v>16</v>
      </c>
      <c r="B34" s="10" t="inlineStr">
        <is>
          <t>Annual Family Holiday</t>
        </is>
      </c>
      <c r="C34" s="11" t="n">
        <v>1000000</v>
      </c>
      <c r="D34" s="12" t="n">
        <v>2027</v>
      </c>
      <c r="E34" s="13">
        <f>MAX(0,D34-YEAR(TODAY()))</f>
        <v/>
      </c>
      <c r="F34" s="14" t="n">
        <v>5</v>
      </c>
      <c r="G34" s="15">
        <f>IF(E34=0,C34,C34*(1+F34/100)^E34)</f>
        <v/>
      </c>
      <c r="H34" s="11" t="n">
        <v>100000</v>
      </c>
      <c r="I34" s="15">
        <f>MAX(0,G34-H34*(1+$F$7/100)^E34)</f>
        <v/>
      </c>
      <c r="J34" s="15">
        <f>IF(OR(E34=0,I34&lt;=0),"—",I34/((((1+$F$7/1200)^(E34*12)-1)/($F$7/1200))*(1+$F$7/1200)))</f>
        <v/>
      </c>
    </row>
    <row r="35" ht="18" customHeight="1">
      <c r="A35" s="9" t="n">
        <v>17</v>
      </c>
      <c r="B35" s="10" t="inlineStr">
        <is>
          <t>Dream World Tour</t>
        </is>
      </c>
      <c r="C35" s="11" t="n">
        <v>1000000</v>
      </c>
      <c r="D35" s="12" t="n">
        <v>2031</v>
      </c>
      <c r="E35" s="13">
        <f>MAX(0,D35-YEAR(TODAY()))</f>
        <v/>
      </c>
      <c r="F35" s="14" t="n">
        <v>5</v>
      </c>
      <c r="G35" s="15">
        <f>IF(E35=0,C35,C35*(1+F35/100)^E35)</f>
        <v/>
      </c>
      <c r="H35" s="11" t="n">
        <v>100000</v>
      </c>
      <c r="I35" s="15">
        <f>MAX(0,G35-H35*(1+$F$7/100)^E35)</f>
        <v/>
      </c>
      <c r="J35" s="15">
        <f>IF(OR(E35=0,I35&lt;=0),"—",I35/((((1+$F$7/1200)^(E35*12)-1)/($F$7/1200))*(1+$F$7/1200)))</f>
        <v/>
      </c>
    </row>
    <row r="36" ht="20" customHeight="1">
      <c r="A36" s="4" t="inlineStr">
        <is>
          <t xml:space="preserve">  OTHER GOALS</t>
        </is>
      </c>
    </row>
    <row r="37" ht="20" customHeight="1">
      <c r="A37" s="8" t="inlineStr">
        <is>
          <t>#</t>
        </is>
      </c>
      <c r="B37" s="8" t="inlineStr">
        <is>
          <t>Goal Name</t>
        </is>
      </c>
      <c r="C37" s="8" t="inlineStr">
        <is>
          <t>Current Cost (₹)</t>
        </is>
      </c>
      <c r="D37" s="8" t="inlineStr">
        <is>
          <t>Target Year</t>
        </is>
      </c>
      <c r="E37" s="8" t="inlineStr">
        <is>
          <t>Years Away</t>
        </is>
      </c>
      <c r="F37" s="8" t="inlineStr">
        <is>
          <t>Inflation %</t>
        </is>
      </c>
      <c r="G37" s="8" t="inlineStr">
        <is>
          <t>Future Cost (₹)</t>
        </is>
      </c>
      <c r="H37" s="8" t="inlineStr">
        <is>
          <t>Already Saved (₹)</t>
        </is>
      </c>
      <c r="I37" s="8" t="inlineStr">
        <is>
          <t>Net Amount Needed (₹)</t>
        </is>
      </c>
      <c r="J37" s="8" t="inlineStr">
        <is>
          <t>Monthly SIP @ return in F7 (₹)</t>
        </is>
      </c>
    </row>
    <row r="38" ht="18" customHeight="1">
      <c r="A38" s="9" t="n">
        <v>18</v>
      </c>
      <c r="B38" s="10" t="inlineStr">
        <is>
          <t>Emergency Fund (6 months)</t>
        </is>
      </c>
      <c r="C38" s="11" t="n">
        <v>5000000</v>
      </c>
      <c r="D38" s="12" t="n">
        <v>2027</v>
      </c>
      <c r="E38" s="13">
        <f>MAX(0,D38-YEAR(TODAY()))</f>
        <v/>
      </c>
      <c r="F38" s="14" t="n">
        <v>6</v>
      </c>
      <c r="G38" s="15">
        <f>IF(E38=0,C38,C38*(1+F38/100)^E38)</f>
        <v/>
      </c>
      <c r="H38" s="11" t="n">
        <v>100000</v>
      </c>
      <c r="I38" s="15">
        <f>MAX(0,G38-H38*(1+$F$7/100)^E38)</f>
        <v/>
      </c>
      <c r="J38" s="15">
        <f>IF(OR(E38=0,I38&lt;=0),"—",I38/((((1+$F$7/1200)^(E38*12)-1)/($F$7/1200))*(1+$F$7/1200)))</f>
        <v/>
      </c>
    </row>
    <row r="39" ht="18" customHeight="1">
      <c r="A39" s="9" t="n">
        <v>19</v>
      </c>
      <c r="B39" s="10" t="inlineStr">
        <is>
          <t>Custom Goal — Edit Me</t>
        </is>
      </c>
      <c r="C39" s="11" t="n">
        <v>5000000</v>
      </c>
      <c r="D39" s="12" t="n">
        <v>2030</v>
      </c>
      <c r="E39" s="13">
        <f>MAX(0,D39-YEAR(TODAY()))</f>
        <v/>
      </c>
      <c r="F39" s="14" t="n">
        <v>7</v>
      </c>
      <c r="G39" s="15">
        <f>IF(E39=0,C39,C39*(1+F39/100)^E39)</f>
        <v/>
      </c>
      <c r="H39" s="11" t="n">
        <v>100000</v>
      </c>
      <c r="I39" s="15">
        <f>MAX(0,G39-H39*(1+$F$7/100)^E39)</f>
        <v/>
      </c>
      <c r="J39" s="15">
        <f>IF(OR(E39=0,I39&lt;=0),"—",I39/((((1+$F$7/1200)^(E39*12)-1)/($F$7/1200))*(1+$F$7/1200)))</f>
        <v/>
      </c>
    </row>
    <row r="40" ht="8" customHeight="1"/>
    <row r="41" ht="22" customHeight="1">
      <c r="A41" s="16" t="inlineStr"/>
      <c r="B41" s="17" t="inlineStr">
        <is>
          <t>GRAND TOTAL</t>
        </is>
      </c>
      <c r="G41" s="18">
        <f>SUM(G11:G39)</f>
        <v/>
      </c>
      <c r="H41" s="18">
        <f>SUM(H11:H39)</f>
        <v/>
      </c>
      <c r="I41" s="18">
        <f>SUM(I11:I39)</f>
        <v/>
      </c>
      <c r="J41" s="18">
        <f>SUMPRODUCT((J11:J39&lt;&gt;"")*ISNUMBER(J11:J39)*J11:J39)</f>
        <v/>
      </c>
    </row>
  </sheetData>
  <mergeCells count="13">
    <mergeCell ref="A1:J1"/>
    <mergeCell ref="A36:J36"/>
    <mergeCell ref="A6:J6"/>
    <mergeCell ref="A7:E7"/>
    <mergeCell ref="A9:J9"/>
    <mergeCell ref="A3:J3"/>
    <mergeCell ref="A30:J30"/>
    <mergeCell ref="A15:J15"/>
    <mergeCell ref="A4:J4"/>
    <mergeCell ref="G7:J7"/>
    <mergeCell ref="A20:J20"/>
    <mergeCell ref="A2:J2"/>
    <mergeCell ref="A25:J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2026-06-13T19:50:20Z</dcterms:created>
  <dcterms:modified xmlns:dcterms="http://purl.org/dc/terms/" xmlns:xsi="http://www.w3.org/2001/XMLSchema-instance" xsi:type="dcterms:W3CDTF">2026-06-13T19:50:20Z</dcterms:modified>
</cp:coreProperties>
</file>